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65506" windowWidth="15630" windowHeight="12870" activeTab="0"/>
  </bookViews>
  <sheets>
    <sheet name="Параметры по решениям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<sst xmlns="http://schemas.openxmlformats.org/spreadsheetml/2006/main" count="35" uniqueCount="35">
  <si>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</si>
  <si>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Показатель</t>
  </si>
  <si>
    <t>1.</t>
  </si>
  <si>
    <t>Доходы - всего,  в том числе:</t>
  </si>
  <si>
    <t>1.1.</t>
  </si>
  <si>
    <t xml:space="preserve">налоговые и неналоговые доходы                                                             </t>
  </si>
  <si>
    <t>1.2.</t>
  </si>
  <si>
    <t>1.2.1.</t>
  </si>
  <si>
    <t xml:space="preserve"> - дотация на обеспечение сбалансированности бюджета из вышестоящего бюджета</t>
  </si>
  <si>
    <t>1.2.2.</t>
  </si>
  <si>
    <t xml:space="preserve"> - субсидии из вышестоящего бюджета</t>
  </si>
  <si>
    <t>1.2.3.</t>
  </si>
  <si>
    <t xml:space="preserve"> - субвенции из вышестоящего бюджета</t>
  </si>
  <si>
    <t>1.2.4.</t>
  </si>
  <si>
    <t xml:space="preserve"> - иные межбюджетные трансферты</t>
  </si>
  <si>
    <t>2.</t>
  </si>
  <si>
    <t>Расходы - всего, в том числе:</t>
  </si>
  <si>
    <t>2.1.</t>
  </si>
  <si>
    <t>расходы за счет собственных средств (с учетом дотации на обеспечение сбалансированности бюджета)</t>
  </si>
  <si>
    <t>2.2.</t>
  </si>
  <si>
    <t>расходы за счет субсидий и субвенций из вышестоящих бюджетов</t>
  </si>
  <si>
    <t>2.3.</t>
  </si>
  <si>
    <t>Условно утвержденные расходы</t>
  </si>
  <si>
    <t>3.</t>
  </si>
  <si>
    <t xml:space="preserve">Дефицит (-)                                                </t>
  </si>
  <si>
    <t>межбюджетные трансферты из вышестоящего бюджета всего, в том числе:</t>
  </si>
  <si>
    <t>1.2.5.</t>
  </si>
  <si>
    <t xml:space="preserve"> - прочие безвозмездные перечисления</t>
  </si>
  <si>
    <t>Первоначально утвержденный план                                             2022 года                                                     (в редакции решения               от 22.12.2021 г. № 470)</t>
  </si>
  <si>
    <t>Уточненные параметры бюджета на 2022 год                         (в редакции решения  от 26.04.2022 г. № 534)</t>
  </si>
  <si>
    <t>Основные параметры бюджета городского округа "Город Белгород" на 2022 год</t>
  </si>
  <si>
    <t>Уточненные параметры бюджета на 2022 год                         (в редакции решения  от 28.06.2022 г. № 566)</t>
  </si>
  <si>
    <t>Уточненные параметры бюджета на 2022 год                         (в редакции решения  от 19.07.2022 г. № 589)</t>
  </si>
  <si>
    <t>Уточненные параметры бюджета на 2022 год                         (в редакции решения  от 25.10.2022 г. № 621)</t>
  </si>
  <si>
    <t>Отклонение  уточненных параметров  к первоначально утвержденному плану                         (гр.7-гр.3)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</si>
</sst>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0"/>
      <name val="Arial Cyr"/>
      <family val="0"/>
    </font>
    <font>
      <i/>
      <sz val="13"/>
      <name val="Arial Cyr"/>
      <family val="0"/>
    </font>
    <font>
      <i/>
      <sz val="13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Fill="1">
      <alignment/>
      <protection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 quotePrefix="1">
      <alignment horizontal="left" vertical="center" wrapText="1"/>
      <protection/>
    </xf>
    <xf numFmtId="164" fontId="5" fillId="33" borderId="10" xfId="52" applyNumberFormat="1" applyFont="1" applyFill="1" applyBorder="1" applyAlignment="1">
      <alignment horizontal="center" vertical="center" wrapText="1"/>
      <protection/>
    </xf>
    <xf numFmtId="16" fontId="6" fillId="34" borderId="10" xfId="52" applyNumberFormat="1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164" fontId="8" fillId="34" borderId="10" xfId="52" applyNumberFormat="1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 quotePrefix="1">
      <alignment horizontal="center" vertical="center"/>
      <protection/>
    </xf>
    <xf numFmtId="0" fontId="7" fillId="34" borderId="10" xfId="52" applyFont="1" applyFill="1" applyBorder="1" applyAlignment="1" quotePrefix="1">
      <alignment horizontal="left" vertical="center" wrapText="1"/>
      <protection/>
    </xf>
    <xf numFmtId="0" fontId="10" fillId="0" borderId="10" xfId="52" applyFont="1" applyBorder="1" applyAlignment="1" quotePrefix="1">
      <alignment horizontal="center"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164" fontId="12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 quotePrefix="1">
      <alignment horizontal="left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 quotePrefix="1">
      <alignment horizontal="left" vertical="center" wrapText="1"/>
      <protection/>
    </xf>
    <xf numFmtId="0" fontId="7" fillId="0" borderId="10" xfId="52" applyFont="1" applyFill="1" applyBorder="1" applyAlignment="1" quotePrefix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 quotePrefix="1">
      <alignment horizontal="center" vertical="center" wrapText="1"/>
      <protection/>
    </xf>
    <xf numFmtId="164" fontId="0" fillId="0" borderId="0" xfId="52" applyNumberFormat="1">
      <alignment/>
      <protection/>
    </xf>
    <xf numFmtId="0" fontId="1" fillId="0" borderId="0" xfId="52" applyFont="1" applyAlignment="1" quotePrefix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сновные параметры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D1">
      <selection activeCell="G15" sqref="G15:G16"/>
    </sheetView>
  </sheetViews>
  <sheetFormatPr defaultColWidth="9.00390625" defaultRowHeight="12.75" outlineLevelRow="1"/>
  <cols>
    <col min="1" max="1" width="8.125" style="1" customWidth="1"/>
    <col min="2" max="2" width="88.125" style="1" customWidth="1"/>
    <col min="3" max="3" width="24.375" style="1" customWidth="1"/>
    <col min="4" max="7" width="25.25390625" style="1" customWidth="1"/>
    <col min="8" max="8" width="26.625" style="1" customWidth="1" collapsed="1"/>
    <col min="9" max="16384" width="9.125" style="1" customWidth="1"/>
  </cols>
  <sheetData>
    <row r="1" spans="1:8" ht="0.75" customHeight="1">
      <c r="A1" s="30" t="s">
        <v>30</v>
      </c>
      <c r="B1" s="30"/>
      <c r="C1" s="30"/>
      <c r="D1" s="30"/>
      <c r="E1" s="30"/>
      <c r="F1" s="30"/>
      <c r="G1" s="30"/>
      <c r="H1" s="30"/>
    </row>
    <row r="2" spans="1:8" ht="45.75" customHeight="1">
      <c r="A2" s="30"/>
      <c r="B2" s="30"/>
      <c r="C2" s="30"/>
      <c r="D2" s="30"/>
      <c r="E2" s="30"/>
      <c r="F2" s="30"/>
      <c r="G2" s="30"/>
      <c r="H2" s="30"/>
    </row>
    <row r="3" ht="15.75">
      <c r="B3" s="2"/>
    </row>
    <row r="4" spans="1:8" ht="72" customHeight="1">
      <c r="A4" s="10" t="s">
        <v>0</v>
      </c>
      <c r="B4" s="10" t="s">
        <v>1</v>
      </c>
      <c r="C4" s="11" t="s">
        <v>28</v>
      </c>
      <c r="D4" s="11" t="s">
        <v>29</v>
      </c>
      <c r="E4" s="11" t="s">
        <v>31</v>
      </c>
      <c r="F4" s="11" t="s">
        <v>32</v>
      </c>
      <c r="G4" s="11" t="s">
        <v>33</v>
      </c>
      <c r="H4" s="11" t="s">
        <v>34</v>
      </c>
    </row>
    <row r="5" spans="1:8" ht="14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1">
        <v>8</v>
      </c>
    </row>
    <row r="6" spans="1:8" ht="20.25">
      <c r="A6" s="12" t="s">
        <v>2</v>
      </c>
      <c r="B6" s="13" t="s">
        <v>3</v>
      </c>
      <c r="C6" s="14">
        <f>SUM(C7:C8)</f>
        <v>17643806</v>
      </c>
      <c r="D6" s="14">
        <f>SUM(D7:D8)</f>
        <v>17973908.2</v>
      </c>
      <c r="E6" s="14">
        <f>SUM(E7:E8)</f>
        <v>18306567.8</v>
      </c>
      <c r="F6" s="14">
        <f>SUM(F7:F8)</f>
        <v>19603485</v>
      </c>
      <c r="G6" s="14">
        <f>SUM(G7:G8)</f>
        <v>19784291.6</v>
      </c>
      <c r="H6" s="14">
        <f>G6-C6</f>
        <v>2140485.6000000015</v>
      </c>
    </row>
    <row r="7" spans="1:8" s="3" customFormat="1" ht="20.25">
      <c r="A7" s="15" t="s">
        <v>4</v>
      </c>
      <c r="B7" s="16" t="s">
        <v>5</v>
      </c>
      <c r="C7" s="17">
        <v>5588211</v>
      </c>
      <c r="D7" s="17">
        <v>5588211</v>
      </c>
      <c r="E7" s="17">
        <v>5588211</v>
      </c>
      <c r="F7" s="17">
        <v>5588211</v>
      </c>
      <c r="G7" s="17">
        <v>5709159</v>
      </c>
      <c r="H7" s="17">
        <f>G7-C7</f>
        <v>120948</v>
      </c>
    </row>
    <row r="8" spans="1:8" ht="37.5">
      <c r="A8" s="18" t="s">
        <v>6</v>
      </c>
      <c r="B8" s="19" t="s">
        <v>25</v>
      </c>
      <c r="C8" s="17">
        <v>12055595</v>
      </c>
      <c r="D8" s="17">
        <v>12385697.2</v>
      </c>
      <c r="E8" s="17">
        <v>12718356.8</v>
      </c>
      <c r="F8" s="17">
        <v>14015274</v>
      </c>
      <c r="G8" s="17">
        <v>14075132.6</v>
      </c>
      <c r="H8" s="17">
        <f>G8-C8</f>
        <v>2019537.5999999996</v>
      </c>
    </row>
    <row r="9" spans="1:8" s="4" customFormat="1" ht="42.75" customHeight="1">
      <c r="A9" s="20" t="s">
        <v>7</v>
      </c>
      <c r="B9" s="21" t="s">
        <v>8</v>
      </c>
      <c r="C9" s="22">
        <v>1817431</v>
      </c>
      <c r="D9" s="22">
        <v>2188465</v>
      </c>
      <c r="E9" s="22">
        <v>2481446.6</v>
      </c>
      <c r="F9" s="22">
        <v>2976676.6</v>
      </c>
      <c r="G9" s="22">
        <v>2976676.6</v>
      </c>
      <c r="H9" s="27">
        <f>G9-C9</f>
        <v>1159245.6</v>
      </c>
    </row>
    <row r="10" spans="1:8" s="4" customFormat="1" ht="20.25">
      <c r="A10" s="20" t="s">
        <v>9</v>
      </c>
      <c r="B10" s="21" t="s">
        <v>10</v>
      </c>
      <c r="C10" s="22">
        <v>2440935.9</v>
      </c>
      <c r="D10" s="22">
        <v>2307486.1</v>
      </c>
      <c r="E10" s="22">
        <v>2307486.1</v>
      </c>
      <c r="F10" s="22">
        <v>2936007.2</v>
      </c>
      <c r="G10" s="22">
        <v>2936007.2</v>
      </c>
      <c r="H10" s="27">
        <f>G10-C10</f>
        <v>495071.3000000003</v>
      </c>
    </row>
    <row r="11" spans="1:8" s="4" customFormat="1" ht="20.25">
      <c r="A11" s="20" t="s">
        <v>11</v>
      </c>
      <c r="B11" s="23" t="s">
        <v>12</v>
      </c>
      <c r="C11" s="22">
        <v>7562535.1</v>
      </c>
      <c r="D11" s="22">
        <v>7565288.1</v>
      </c>
      <c r="E11" s="22">
        <v>7565288.1</v>
      </c>
      <c r="F11" s="22">
        <v>7566979.3</v>
      </c>
      <c r="G11" s="22">
        <v>7555315.3</v>
      </c>
      <c r="H11" s="27">
        <f>G11-C11</f>
        <v>-7219.799999999814</v>
      </c>
    </row>
    <row r="12" spans="1:8" s="4" customFormat="1" ht="20.25">
      <c r="A12" s="20" t="s">
        <v>13</v>
      </c>
      <c r="B12" s="21" t="s">
        <v>14</v>
      </c>
      <c r="C12" s="22">
        <v>234693</v>
      </c>
      <c r="D12" s="22">
        <v>324458</v>
      </c>
      <c r="E12" s="22">
        <v>364136</v>
      </c>
      <c r="F12" s="22">
        <v>535610.9</v>
      </c>
      <c r="G12" s="22">
        <v>607133.5</v>
      </c>
      <c r="H12" s="27">
        <f>G12-C12</f>
        <v>372440.5</v>
      </c>
    </row>
    <row r="13" spans="1:8" s="4" customFormat="1" ht="20.25">
      <c r="A13" s="20" t="s">
        <v>26</v>
      </c>
      <c r="B13" s="21" t="s">
        <v>27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7">
        <f>G13-C13</f>
        <v>0</v>
      </c>
    </row>
    <row r="14" spans="1:8" ht="20.25">
      <c r="A14" s="12" t="s">
        <v>15</v>
      </c>
      <c r="B14" s="13" t="s">
        <v>16</v>
      </c>
      <c r="C14" s="14">
        <f>SUM(C15:C17)</f>
        <v>17669642</v>
      </c>
      <c r="D14" s="14">
        <f>SUM(D15:D17)</f>
        <v>18049008.2</v>
      </c>
      <c r="E14" s="14">
        <f>SUM(E15:E17)</f>
        <v>18306567.799999997</v>
      </c>
      <c r="F14" s="14">
        <f>SUM(F15:F17)</f>
        <v>19603485</v>
      </c>
      <c r="G14" s="14">
        <f>SUM(G15:G17)</f>
        <v>19794291.6</v>
      </c>
      <c r="H14" s="14">
        <f>G14-C14</f>
        <v>2124649.6000000015</v>
      </c>
    </row>
    <row r="15" spans="1:8" s="6" customFormat="1" ht="37.5">
      <c r="A15" s="24" t="s">
        <v>17</v>
      </c>
      <c r="B15" s="25" t="s">
        <v>18</v>
      </c>
      <c r="C15" s="5">
        <v>7431478</v>
      </c>
      <c r="D15" s="5">
        <v>7851776</v>
      </c>
      <c r="E15" s="5">
        <f>7851776-75100+292981.6</f>
        <v>8069657.6</v>
      </c>
      <c r="F15" s="5">
        <f>5588211+2976676.6</f>
        <v>8564887.6</v>
      </c>
      <c r="G15" s="5">
        <v>8695835.6</v>
      </c>
      <c r="H15" s="27">
        <f>G15-C15</f>
        <v>1264357.5999999996</v>
      </c>
    </row>
    <row r="16" spans="1:8" s="6" customFormat="1" ht="20.25">
      <c r="A16" s="26" t="s">
        <v>19</v>
      </c>
      <c r="B16" s="25" t="s">
        <v>20</v>
      </c>
      <c r="C16" s="5">
        <v>10238164</v>
      </c>
      <c r="D16" s="5">
        <v>10197232.2</v>
      </c>
      <c r="E16" s="5">
        <f>10197232.2+39678</f>
        <v>10236910.2</v>
      </c>
      <c r="F16" s="5">
        <v>11038597.4</v>
      </c>
      <c r="G16" s="5">
        <v>11098456</v>
      </c>
      <c r="H16" s="27">
        <f>G16-C16</f>
        <v>860292</v>
      </c>
    </row>
    <row r="17" spans="1:8" s="6" customFormat="1" ht="20.25" hidden="1" outlineLevel="1">
      <c r="A17" s="26" t="s">
        <v>21</v>
      </c>
      <c r="B17" s="25" t="s">
        <v>22</v>
      </c>
      <c r="C17" s="5"/>
      <c r="D17" s="5"/>
      <c r="E17" s="5"/>
      <c r="F17" s="5"/>
      <c r="G17" s="5"/>
      <c r="H17" s="14">
        <f aca="true" t="shared" si="0" ref="H10:H17">F17-C17</f>
        <v>0</v>
      </c>
    </row>
    <row r="18" spans="1:8" ht="20.25" collapsed="1">
      <c r="A18" s="28" t="s">
        <v>23</v>
      </c>
      <c r="B18" s="13" t="s">
        <v>24</v>
      </c>
      <c r="C18" s="14">
        <f>C6-C14</f>
        <v>-25836</v>
      </c>
      <c r="D18" s="14">
        <f>D6-D14</f>
        <v>-75100</v>
      </c>
      <c r="E18" s="14">
        <f>E6-E14</f>
        <v>0</v>
      </c>
      <c r="F18" s="14">
        <f>F6-F14</f>
        <v>0</v>
      </c>
      <c r="G18" s="14">
        <f>G6-G14</f>
        <v>-10000</v>
      </c>
      <c r="H18" s="14"/>
    </row>
    <row r="19" spans="1:8" ht="18.75">
      <c r="A19" s="8"/>
      <c r="B19" s="7"/>
      <c r="C19" s="7"/>
      <c r="D19" s="7"/>
      <c r="E19" s="7"/>
      <c r="F19" s="7"/>
      <c r="G19" s="7"/>
      <c r="H19" s="9"/>
    </row>
    <row r="20" ht="12.75">
      <c r="D20" s="29"/>
    </row>
  </sheetData>
  <sheetProtection/>
  <mergeCells count="1">
    <mergeCell ref="A1:H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КФБО г.Белгорода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Сергиенко Оксана</dc:creator>
  <cp:keywords/>
  <dc:description/>
  <cp:lastModifiedBy>Виктория Ефанова</cp:lastModifiedBy>
  <cp:lastPrinted>2022-07-22T06:13:24Z</cp:lastPrinted>
  <dcterms:created xsi:type="dcterms:W3CDTF">2021-01-12T07:16:47Z</dcterms:created>
  <dcterms:modified xsi:type="dcterms:W3CDTF">2022-11-01T08:43:03Z</dcterms:modified>
  <cp:category/>
  <cp:version/>
  <cp:contentType/>
  <cp:contentStatus/>
</cp:coreProperties>
</file>